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ções" sheetId="1" state="visible" r:id="rId3"/>
    <sheet name="Tabela 1 - Preços Unitários" sheetId="2" state="visible" r:id="rId4"/>
    <sheet name="Tabela 2 - Composiçã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<sst xmlns="http://schemas.openxmlformats.org/spreadsheetml/2006/main" count="74" uniqueCount="69">
  <si>
    <t xml:space="preserve">ANEXO I-A – MODELO DE PREÇOS UNITÁRIOS E DE COMPOSIÇÃO DOS PREÇOS</t>
  </si>
  <si>
    <t xml:space="preserve">SAAE São Carlos – Contratação de serviços continuados de central de atendimento ao usuário (contact center) – Termo de Referência, itens 28.1 e 28.5</t>
  </si>
  <si>
    <t xml:space="preserve">INSTRUÇÕES DE PREENCHIMENTO</t>
  </si>
  <si>
    <t xml:space="preserve">1.</t>
  </si>
  <si>
    <t xml:space="preserve">Este modelo atende ao item 28.5 do Termo de Referência e deve ser apresentado pela licitante com a proposta de preços. Compõe-se de duas tabelas, cada uma em uma aba.</t>
  </si>
  <si>
    <t xml:space="preserve">2.</t>
  </si>
  <si>
    <t xml:space="preserve">Tabela 1 – Preços Unitários: informe o preço unitário de cada tipo de atendimento, segundo as unidades de faturamento e as quantidades anuais estimadas do item 28.1 do Termo de Referência. O valor global anual corresponde à soma dos valores anuais e é o valor considerado para o julgamento (menor preço global).</t>
  </si>
  <si>
    <t xml:space="preserve">3.</t>
  </si>
  <si>
    <t xml:space="preserve">Os preços unitários remuneram integralmente a execução do objeto, inclusive a manutenção da posição contínua do canal 0800 e da capacidade necessária ao cumprimento dos níveis de serviço, o envio de SMS nos limites do item 10.6, a manutenção dos níveis de serviço nos eventos programados do item 12.9 e os custos da implantação da operação (item 22), que não constituem item autônomo de pagamento (item 28.3).</t>
  </si>
  <si>
    <t xml:space="preserve">4.</t>
  </si>
  <si>
    <t xml:space="preserve">Os preços unitários de referência do orçamento estimado constituem critério de aceitabilidade: será desclassificada a proposta cujo preço global ou qualquer preço unitário ultrapasse o respectivo valor de referência e não seja ajustado após a negociação prevista no art. 61 da Lei Federal nº 14.133/2021 (item 28.4).</t>
  </si>
  <si>
    <t xml:space="preserve">5.</t>
  </si>
  <si>
    <t xml:space="preserve">Tabela 2 – Composição dos Preços: indique o instrumento coletivo aplicável, com número de registro ou de protocolo de registro e data-base, e informe o valor mensal de cada parcela, discriminando a parcela de recursos humanos nas subparcelas de remuneração, benefícios e encargos sociais e trabalhistas, sem indicação de quantitativo de postos de trabalho. O total deve corresponder ao valor mensal médio de referência da proposta (valor global anual ÷ 12), conforme a verificação ao final da tabela. Esse valor serve apenas para expressar a composição e não constitui preço mensal fixo, pois a remuneração se dá exclusivamente por atendimento realizado (item 26.1). Os percentuais de cada parcela e subparcela são calculados automaticamente e aplicam-se a todos os preços unitários (item 28.5).</t>
  </si>
  <si>
    <t xml:space="preserve">6.</t>
  </si>
  <si>
    <t xml:space="preserve">O SAAE não define o enquadramento sindical. Cabe à licitante indicar o instrumento coletivo aplicável conforme sua atividade econômica preponderante e a base territorial correspondente, e responder por sua correção (item 28.7).</t>
  </si>
  <si>
    <t xml:space="preserve">7.</t>
  </si>
  <si>
    <t xml:space="preserve">A composição destina-se à repactuação da parcela de recursos humanos e ao reajuste das demais parcelas (item 38), à análise de acréscimos e supressões e de eventual reequilíbrio econômico-financeiro, e será incorporada ao contrato, sem exigência de planilha de custos por posto de trabalho (item 28.6). A ausência, o erro ou a divergência na indicação do instrumento coletivo ou na composição não ensejarão, por si sós, a desclassificação da proposta, devendo ser sanados mediante diligência, vedada a alteração dos preços unitários e do preço global ofertados (item 28.6). Havendo indícios de inexequibilidade, poderá ser solicitada a composição dos custos de mão de obra, sem vinculação a quantitativo de postos de trabalho (item 28.4).</t>
  </si>
  <si>
    <t xml:space="preserve">8.</t>
  </si>
  <si>
    <t xml:space="preserve">Não integram os preços os custos do número 0800 e do respectivo tráfego, do sistema comercial e de Ordens de Serviço, do módulo omnichannel e do assistente virtual, da conta, da infraestrutura e das tarifas da plataforma WhatsApp Business e do correio eletrônico e sítio eletrônico do SAAE (item 28.8).</t>
  </si>
  <si>
    <t xml:space="preserve">9.</t>
  </si>
  <si>
    <t xml:space="preserve">A eventual consideração do IRPJ e da CSLL pela licitante integra a parcela de custos indiretos, tributos e lucro e não enseja, por si só, a desclassificação da proposta.</t>
  </si>
  <si>
    <t xml:space="preserve">10.</t>
  </si>
  <si>
    <t xml:space="preserve">Os preços unitários devem ser informados com 2 (duas) casas decimais; os valores anuais são calculados com o preço unitário arredondado a 2 (duas) casas decimais.</t>
  </si>
  <si>
    <t xml:space="preserve">Legenda</t>
  </si>
  <si>
    <t xml:space="preserve">Fundo amarelo: célula de preenchimento pela licitante.</t>
  </si>
  <si>
    <t xml:space="preserve">Fundo cinza: célula calculada ou fixada pelo SAAE, protegida contra alteração (proteção de planilha sem senha).</t>
  </si>
  <si>
    <t xml:space="preserve">Formato (exemplo ilustrativo, sem efeito vinculante): valores monetários 1.234,56 | percentuais 70,50% | datas 01/01/2026</t>
  </si>
  <si>
    <t xml:space="preserve">TABELA 1 – PREÇOS UNITÁRIOS (item 28.1 do Termo de Referência)</t>
  </si>
  <si>
    <t xml:space="preserve">Razão social da licitante</t>
  </si>
  <si>
    <t xml:space="preserve">CNPJ</t>
  </si>
  <si>
    <t xml:space="preserve">Data da proposta</t>
  </si>
  <si>
    <t xml:space="preserve">Prazo de validade da proposta</t>
  </si>
  <si>
    <t xml:space="preserve">Tipo de atendimento</t>
  </si>
  <si>
    <t xml:space="preserve">Unidade de faturamento</t>
  </si>
  <si>
    <t xml:space="preserve">Estimativa mensal</t>
  </si>
  <si>
    <t xml:space="preserve">Quantidade anual estimada</t>
  </si>
  <si>
    <t xml:space="preserve">Preço unitário (R$)</t>
  </si>
  <si>
    <t xml:space="preserve">Valor anual (R$)</t>
  </si>
  <si>
    <t xml:space="preserve">Ligação receptiva</t>
  </si>
  <si>
    <t xml:space="preserve">Ligação atendida por Teleatendente e concluída</t>
  </si>
  <si>
    <t xml:space="preserve">Contato ativo</t>
  </si>
  <si>
    <t xml:space="preserve">Comunicação efetiva por telefone ou mensagem entregue por WhatsApp</t>
  </si>
  <si>
    <t xml:space="preserve">Atendimento por WhatsApp</t>
  </si>
  <si>
    <t xml:space="preserve">Atendimento humano finalizado</t>
  </si>
  <si>
    <t xml:space="preserve">Correio eletrônico</t>
  </si>
  <si>
    <t xml:space="preserve">Demanda respondida</t>
  </si>
  <si>
    <t xml:space="preserve">Fale Conosco</t>
  </si>
  <si>
    <t xml:space="preserve">VALOR GLOBAL ANUAL (R$)</t>
  </si>
  <si>
    <t xml:space="preserve">VALOR MENSAL MÉDIO DE REFERÊNCIA (R$) — valor global anual ÷ 12, apenas para a Tabela 2 (não constitui preço mensal fixo)</t>
  </si>
  <si>
    <t xml:space="preserve">TABELA 2 – COMPOSIÇÃO DOS PREÇOS (item 28.5 do Termo de Referência)</t>
  </si>
  <si>
    <t xml:space="preserve">Instrumento coletivo aplicável (acordo, convenção ou dissídio)</t>
  </si>
  <si>
    <t xml:space="preserve">Número de registro ou de protocolo de registro</t>
  </si>
  <si>
    <t xml:space="preserve">Data-base</t>
  </si>
  <si>
    <t xml:space="preserve">Parcela / subparcela</t>
  </si>
  <si>
    <t xml:space="preserve">Valor mensal médio de referência (R$)</t>
  </si>
  <si>
    <t xml:space="preserve">Percentual</t>
  </si>
  <si>
    <t xml:space="preserve">Recursos humanos – todo o pessoal alocado à operação, sem indicação de postos (subtotal)</t>
  </si>
  <si>
    <t xml:space="preserve">     Remuneração (salários, adicionais e demais verbas de natureza salarial)</t>
  </si>
  <si>
    <t xml:space="preserve">     Benefícios (vale-transporte, alimentação e demais benefícios do instrumento coletivo e da legislação)</t>
  </si>
  <si>
    <t xml:space="preserve">     Encargos sociais e trabalhistas (incluídas as provisões de férias, 13º salário e verbas rescisórias)</t>
  </si>
  <si>
    <t xml:space="preserve">Telefonia, URA, gravação, chamadas ativas e SMS</t>
  </si>
  <si>
    <t xml:space="preserve">Instalações, estações de trabalho, equipamentos, conectividade e contingência</t>
  </si>
  <si>
    <t xml:space="preserve">Custos indiretos, tributos e lucro</t>
  </si>
  <si>
    <t xml:space="preserve">TOTAL DA COMPOSIÇÃO</t>
  </si>
  <si>
    <t xml:space="preserve">Verificação</t>
  </si>
  <si>
    <t xml:space="preserve">Valor mensal médio de referência (Tabela 1)</t>
  </si>
  <si>
    <t xml:space="preserve">Diferença entre a composição e o valor mensal médio de referência</t>
  </si>
  <si>
    <t xml:space="preserve">Situação</t>
  </si>
  <si>
    <t xml:space="preserve">Os percentuais de cada parcela e subparcela aplicam-se a todos os preços unitários e servem de base ao reajuste das parcelas decorrentes de custos de mercado e à repactuação das subparcelas de recursos humanos (itens 38.2 e 38.3 do Termo de Referência). Admite-se diferença de até R$ 1,00 por arredondamento.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</si>
</sst>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"/>
    <numFmt numFmtId="167" formatCode="&quot;R$ &quot;#,##0.00;&quot;-R$ &quot;#,##0.00;\-"/>
    <numFmt numFmtId="168" formatCode="0.0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7E6E6"/>
      </patternFill>
    </fill>
    <fill>
      <patternFill patternType="solid">
        <fgColor rgb="FFE7E6E6"/>
        <bgColor rgb="FFFFF2CC"/>
      </patternFill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20"/>
  </cols>
  <sheetData>
    <row r="1" customFormat="false" ht="15" hidden="false" customHeight="true" outlineLevel="0" collapsed="false">
      <c r="A1" s="1" t="s">
        <v>0</v>
      </c>
      <c r="B1" s="1"/>
    </row>
    <row r="2" customFormat="false" ht="25.5" hidden="false" customHeight="true" outlineLevel="0" collapsed="false">
      <c r="A2" s="2" t="s">
        <v>1</v>
      </c>
      <c r="B2" s="2"/>
    </row>
    <row r="3" customFormat="false" ht="15" hidden="false" customHeight="true" outlineLevel="0" collapsed="false">
      <c r="A3" s="3" t="s">
        <v>2</v>
      </c>
      <c r="B3" s="3"/>
    </row>
    <row r="5" customFormat="false" ht="30" hidden="false" customHeight="true" outlineLevel="0" collapsed="false">
      <c r="A5" s="4" t="s">
        <v>3</v>
      </c>
      <c r="B5" s="5" t="s">
        <v>4</v>
      </c>
    </row>
    <row r="6" customFormat="false" ht="43.5" hidden="false" customHeight="true" outlineLevel="0" collapsed="false">
      <c r="A6" s="4" t="s">
        <v>5</v>
      </c>
      <c r="B6" s="5" t="s">
        <v>6</v>
      </c>
    </row>
    <row r="7" customFormat="false" ht="57" hidden="false" customHeight="true" outlineLevel="0" collapsed="false">
      <c r="A7" s="4" t="s">
        <v>7</v>
      </c>
      <c r="B7" s="5" t="s">
        <v>8</v>
      </c>
    </row>
    <row r="8" customFormat="false" ht="43.5" hidden="false" customHeight="true" outlineLevel="0" collapsed="false">
      <c r="A8" s="4" t="s">
        <v>9</v>
      </c>
      <c r="B8" s="5" t="s">
        <v>10</v>
      </c>
    </row>
    <row r="9" customFormat="false" ht="97.5" hidden="false" customHeight="true" outlineLevel="0" collapsed="false">
      <c r="A9" s="4" t="s">
        <v>11</v>
      </c>
      <c r="B9" s="5" t="s">
        <v>12</v>
      </c>
    </row>
    <row r="10" customFormat="false" ht="30" hidden="false" customHeight="true" outlineLevel="0" collapsed="false">
      <c r="A10" s="4" t="s">
        <v>13</v>
      </c>
      <c r="B10" s="5" t="s">
        <v>14</v>
      </c>
    </row>
    <row r="11" customFormat="false" ht="84" hidden="false" customHeight="true" outlineLevel="0" collapsed="false">
      <c r="A11" s="4" t="s">
        <v>15</v>
      </c>
      <c r="B11" s="5" t="s">
        <v>16</v>
      </c>
    </row>
    <row r="12" customFormat="false" ht="43.5" hidden="false" customHeight="true" outlineLevel="0" collapsed="false">
      <c r="A12" s="4" t="s">
        <v>17</v>
      </c>
      <c r="B12" s="5" t="s">
        <v>18</v>
      </c>
    </row>
    <row r="13" customFormat="false" ht="30" hidden="false" customHeight="true" outlineLevel="0" collapsed="false">
      <c r="A13" s="4" t="s">
        <v>19</v>
      </c>
      <c r="B13" s="5" t="s">
        <v>20</v>
      </c>
    </row>
    <row r="14" customFormat="false" ht="30" hidden="false" customHeight="true" outlineLevel="0" collapsed="false">
      <c r="A14" s="4" t="s">
        <v>21</v>
      </c>
      <c r="B14" s="5" t="s">
        <v>22</v>
      </c>
    </row>
    <row r="16" customFormat="false" ht="15" hidden="false" customHeight="false" outlineLevel="0" collapsed="false">
      <c r="B16" s="6" t="s">
        <v>23</v>
      </c>
    </row>
    <row r="17" customFormat="false" ht="15" hidden="false" customHeight="false" outlineLevel="0" collapsed="false">
      <c r="B17" s="7" t="s">
        <v>24</v>
      </c>
    </row>
    <row r="18" customFormat="false" ht="15" hidden="false" customHeight="false" outlineLevel="0" collapsed="false">
      <c r="B18" s="8" t="s">
        <v>25</v>
      </c>
    </row>
    <row r="19" customFormat="false" ht="15" hidden="false" customHeight="false" outlineLevel="0" collapsed="false">
      <c r="B19" s="9" t="s">
        <v>26</v>
      </c>
    </row>
  </sheetData>
  <sheetProtection sheet="true" formatColumns="false" formatRows="false"/>
  <mergeCells count="3">
    <mergeCell ref="A1:B1"/>
    <mergeCell ref="A2:B2"/>
    <mergeCell ref="A3:B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0"/>
    <col collapsed="false" customWidth="true" hidden="false" outlineLevel="0" max="3" min="3" style="0" width="13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9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true" outlineLevel="0" collapsed="false">
      <c r="A3" s="3" t="s">
        <v>27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10" t="s">
        <v>28</v>
      </c>
      <c r="B5" s="11"/>
      <c r="C5" s="11"/>
      <c r="D5" s="11"/>
      <c r="E5" s="11"/>
      <c r="F5" s="11"/>
    </row>
    <row r="6" customFormat="false" ht="15" hidden="false" customHeight="false" outlineLevel="0" collapsed="false">
      <c r="A6" s="10" t="s">
        <v>29</v>
      </c>
      <c r="B6" s="11"/>
      <c r="C6" s="11"/>
      <c r="D6" s="11"/>
      <c r="E6" s="11"/>
      <c r="F6" s="11"/>
    </row>
    <row r="7" customFormat="false" ht="15" hidden="false" customHeight="false" outlineLevel="0" collapsed="false">
      <c r="A7" s="10" t="s">
        <v>30</v>
      </c>
      <c r="B7" s="12"/>
      <c r="C7" s="12"/>
      <c r="D7" s="12"/>
      <c r="E7" s="12"/>
      <c r="F7" s="12"/>
    </row>
    <row r="8" customFormat="false" ht="15" hidden="false" customHeight="false" outlineLevel="0" collapsed="false">
      <c r="A8" s="10" t="s">
        <v>31</v>
      </c>
      <c r="B8" s="11"/>
      <c r="C8" s="11"/>
      <c r="D8" s="11"/>
      <c r="E8" s="11"/>
      <c r="F8" s="11"/>
    </row>
    <row r="10" customFormat="false" ht="48" hidden="false" customHeight="true" outlineLevel="0" collapsed="false">
      <c r="A10" s="13" t="s">
        <v>32</v>
      </c>
      <c r="B10" s="13" t="s">
        <v>33</v>
      </c>
      <c r="C10" s="13" t="s">
        <v>34</v>
      </c>
      <c r="D10" s="13" t="s">
        <v>35</v>
      </c>
      <c r="E10" s="13" t="s">
        <v>36</v>
      </c>
      <c r="F10" s="13" t="s">
        <v>37</v>
      </c>
    </row>
    <row r="11" customFormat="false" ht="30" hidden="false" customHeight="true" outlineLevel="0" collapsed="false">
      <c r="A11" s="14" t="s">
        <v>38</v>
      </c>
      <c r="B11" s="14" t="s">
        <v>39</v>
      </c>
      <c r="C11" s="15" t="n">
        <v>5000</v>
      </c>
      <c r="D11" s="15" t="n">
        <f aca="false">C11*12</f>
        <v>60000</v>
      </c>
      <c r="E11" s="16"/>
      <c r="F11" s="17" t="n">
        <f aca="false">D11*ROUND(E11,2)</f>
        <v>0</v>
      </c>
    </row>
    <row r="12" customFormat="false" ht="30" hidden="false" customHeight="true" outlineLevel="0" collapsed="false">
      <c r="A12" s="14" t="s">
        <v>40</v>
      </c>
      <c r="B12" s="14" t="s">
        <v>41</v>
      </c>
      <c r="C12" s="15" t="n">
        <v>2200</v>
      </c>
      <c r="D12" s="15" t="n">
        <f aca="false">C12*12</f>
        <v>26400</v>
      </c>
      <c r="E12" s="16"/>
      <c r="F12" s="17" t="n">
        <f aca="false">D12*ROUND(E12,2)</f>
        <v>0</v>
      </c>
    </row>
    <row r="13" customFormat="false" ht="30" hidden="false" customHeight="true" outlineLevel="0" collapsed="false">
      <c r="A13" s="14" t="s">
        <v>42</v>
      </c>
      <c r="B13" s="14" t="s">
        <v>43</v>
      </c>
      <c r="C13" s="15" t="n">
        <v>6580</v>
      </c>
      <c r="D13" s="15" t="n">
        <f aca="false">C13*12</f>
        <v>78960</v>
      </c>
      <c r="E13" s="16"/>
      <c r="F13" s="17" t="n">
        <f aca="false">D13*ROUND(E13,2)</f>
        <v>0</v>
      </c>
    </row>
    <row r="14" customFormat="false" ht="30" hidden="false" customHeight="true" outlineLevel="0" collapsed="false">
      <c r="A14" s="14" t="s">
        <v>44</v>
      </c>
      <c r="B14" s="14" t="s">
        <v>45</v>
      </c>
      <c r="C14" s="15" t="n">
        <v>52</v>
      </c>
      <c r="D14" s="15" t="n">
        <f aca="false">C14*12</f>
        <v>624</v>
      </c>
      <c r="E14" s="16"/>
      <c r="F14" s="17" t="n">
        <f aca="false">D14*ROUND(E14,2)</f>
        <v>0</v>
      </c>
    </row>
    <row r="15" customFormat="false" ht="30" hidden="false" customHeight="true" outlineLevel="0" collapsed="false">
      <c r="A15" s="14" t="s">
        <v>46</v>
      </c>
      <c r="B15" s="14" t="s">
        <v>45</v>
      </c>
      <c r="C15" s="15" t="n">
        <v>31</v>
      </c>
      <c r="D15" s="15" t="n">
        <f aca="false">C15*12</f>
        <v>372</v>
      </c>
      <c r="E15" s="16"/>
      <c r="F15" s="17" t="n">
        <f aca="false">D15*ROUND(E15,2)</f>
        <v>0</v>
      </c>
    </row>
    <row r="16" customFormat="false" ht="15" hidden="false" customHeight="true" outlineLevel="0" collapsed="false">
      <c r="A16" s="10" t="s">
        <v>47</v>
      </c>
      <c r="B16" s="10"/>
      <c r="C16" s="10"/>
      <c r="D16" s="10"/>
      <c r="E16" s="10"/>
      <c r="F16" s="18" t="n">
        <f aca="false">SUM(F11:F15)</f>
        <v>0</v>
      </c>
    </row>
    <row r="17" customFormat="false" ht="23.85" hidden="false" customHeight="true" outlineLevel="0" collapsed="false">
      <c r="A17" s="10" t="s">
        <v>48</v>
      </c>
      <c r="B17" s="10"/>
      <c r="C17" s="10"/>
      <c r="D17" s="10"/>
      <c r="E17" s="10"/>
      <c r="F17" s="18" t="n">
        <f aca="false">F16/12</f>
        <v>0</v>
      </c>
    </row>
  </sheetData>
  <sheetProtection sheet="true" formatColumns="false" formatRows="false"/>
  <mergeCells count="9">
    <mergeCell ref="A1:F1"/>
    <mergeCell ref="A2:F2"/>
    <mergeCell ref="A3:F3"/>
    <mergeCell ref="B5:F5"/>
    <mergeCell ref="B6:F6"/>
    <mergeCell ref="B7:F7"/>
    <mergeCell ref="B8:F8"/>
    <mergeCell ref="A16:E16"/>
    <mergeCell ref="A17:E17"/>
  </mergeCells>
  <dataValidations count="1">
    <dataValidation allowBlank="false" error="Informe valor maior que zero, em reais." errorStyle="stop" operator="greaterThan" showDropDown="false" showErrorMessage="true" showInputMessage="false" sqref="E11:E15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24"/>
    <col collapsed="false" customWidth="true" hidden="false" outlineLevel="0" max="3" min="3" style="0" width="16"/>
  </cols>
  <sheetData>
    <row r="1" customFormat="false" ht="15" hidden="false" customHeight="true" outlineLevel="0" collapsed="false">
      <c r="A1" s="1" t="s">
        <v>0</v>
      </c>
      <c r="B1" s="1"/>
      <c r="C1" s="1"/>
    </row>
    <row r="2" customFormat="false" ht="25.5" hidden="false" customHeight="true" outlineLevel="0" collapsed="false">
      <c r="A2" s="2" t="s">
        <v>1</v>
      </c>
      <c r="B2" s="2"/>
      <c r="C2" s="2"/>
    </row>
    <row r="3" customFormat="false" ht="15" hidden="false" customHeight="true" outlineLevel="0" collapsed="false">
      <c r="A3" s="3" t="s">
        <v>49</v>
      </c>
      <c r="B3" s="3"/>
      <c r="C3" s="3"/>
    </row>
    <row r="5" customFormat="false" ht="15" hidden="false" customHeight="false" outlineLevel="0" collapsed="false">
      <c r="A5" s="10" t="s">
        <v>50</v>
      </c>
      <c r="B5" s="11"/>
      <c r="C5" s="11"/>
    </row>
    <row r="6" customFormat="false" ht="15" hidden="false" customHeight="false" outlineLevel="0" collapsed="false">
      <c r="A6" s="10" t="s">
        <v>51</v>
      </c>
      <c r="B6" s="11"/>
      <c r="C6" s="11"/>
    </row>
    <row r="7" customFormat="false" ht="15" hidden="false" customHeight="false" outlineLevel="0" collapsed="false">
      <c r="A7" s="10" t="s">
        <v>52</v>
      </c>
      <c r="B7" s="12"/>
      <c r="C7" s="12"/>
    </row>
    <row r="9" customFormat="false" ht="48" hidden="false" customHeight="true" outlineLevel="0" collapsed="false">
      <c r="A9" s="13" t="s">
        <v>53</v>
      </c>
      <c r="B9" s="13" t="s">
        <v>54</v>
      </c>
      <c r="C9" s="13" t="s">
        <v>55</v>
      </c>
    </row>
    <row r="10" customFormat="false" ht="23.85" hidden="false" customHeight="false" outlineLevel="0" collapsed="false">
      <c r="A10" s="10" t="s">
        <v>56</v>
      </c>
      <c r="B10" s="18" t="n">
        <f aca="false">SUM(B11:B13)</f>
        <v>0</v>
      </c>
      <c r="C10" s="19" t="n">
        <f aca="false">IF($B$17=0,0,B10/$B$17)</f>
        <v>0</v>
      </c>
    </row>
    <row r="11" customFormat="false" ht="15" hidden="false" customHeight="false" outlineLevel="0" collapsed="false">
      <c r="A11" s="14" t="s">
        <v>57</v>
      </c>
      <c r="B11" s="16"/>
      <c r="C11" s="20" t="n">
        <f aca="false">IF($B$17=0,0,B11/$B$17)</f>
        <v>0</v>
      </c>
    </row>
    <row r="12" customFormat="false" ht="23.85" hidden="false" customHeight="false" outlineLevel="0" collapsed="false">
      <c r="A12" s="14" t="s">
        <v>58</v>
      </c>
      <c r="B12" s="16"/>
      <c r="C12" s="20" t="n">
        <f aca="false">IF($B$17=0,0,B12/$B$17)</f>
        <v>0</v>
      </c>
    </row>
    <row r="13" customFormat="false" ht="23.85" hidden="false" customHeight="false" outlineLevel="0" collapsed="false">
      <c r="A13" s="14" t="s">
        <v>59</v>
      </c>
      <c r="B13" s="16"/>
      <c r="C13" s="20" t="n">
        <f aca="false">IF($B$17=0,0,B13/$B$17)</f>
        <v>0</v>
      </c>
    </row>
    <row r="14" customFormat="false" ht="15" hidden="false" customHeight="false" outlineLevel="0" collapsed="false">
      <c r="A14" s="14" t="s">
        <v>60</v>
      </c>
      <c r="B14" s="16"/>
      <c r="C14" s="20" t="n">
        <f aca="false">IF($B$17=0,0,B14/$B$17)</f>
        <v>0</v>
      </c>
    </row>
    <row r="15" customFormat="false" ht="15" hidden="false" customHeight="false" outlineLevel="0" collapsed="false">
      <c r="A15" s="14" t="s">
        <v>61</v>
      </c>
      <c r="B15" s="16"/>
      <c r="C15" s="20" t="n">
        <f aca="false">IF($B$17=0,0,B15/$B$17)</f>
        <v>0</v>
      </c>
    </row>
    <row r="16" customFormat="false" ht="15" hidden="false" customHeight="false" outlineLevel="0" collapsed="false">
      <c r="A16" s="14" t="s">
        <v>62</v>
      </c>
      <c r="B16" s="16"/>
      <c r="C16" s="20" t="n">
        <f aca="false">IF($B$17=0,0,B16/$B$17)</f>
        <v>0</v>
      </c>
    </row>
    <row r="17" customFormat="false" ht="15" hidden="false" customHeight="false" outlineLevel="0" collapsed="false">
      <c r="A17" s="10" t="s">
        <v>63</v>
      </c>
      <c r="B17" s="18" t="n">
        <f aca="false">B10+SUM(B14:B16)</f>
        <v>0</v>
      </c>
      <c r="C17" s="19" t="n">
        <f aca="false">C10+SUM(C14:C16)</f>
        <v>0</v>
      </c>
    </row>
    <row r="19" customFormat="false" ht="15" hidden="false" customHeight="false" outlineLevel="0" collapsed="false">
      <c r="A19" s="10" t="s">
        <v>64</v>
      </c>
      <c r="B19" s="21"/>
      <c r="C19" s="21"/>
    </row>
    <row r="20" customFormat="false" ht="15" hidden="false" customHeight="false" outlineLevel="0" collapsed="false">
      <c r="A20" s="14" t="s">
        <v>65</v>
      </c>
      <c r="B20" s="17" t="n">
        <f aca="false">'Tabela 1 - Preços Unitários'!F17</f>
        <v>0</v>
      </c>
      <c r="C20" s="21"/>
    </row>
    <row r="21" customFormat="false" ht="15" hidden="false" customHeight="false" outlineLevel="0" collapsed="false">
      <c r="A21" s="14" t="s">
        <v>66</v>
      </c>
      <c r="B21" s="17" t="n">
        <f aca="false">B17-B20</f>
        <v>0</v>
      </c>
      <c r="C21" s="21"/>
    </row>
    <row r="22" customFormat="false" ht="15" hidden="false" customHeight="false" outlineLevel="0" collapsed="false">
      <c r="A22" s="10" t="s">
        <v>67</v>
      </c>
      <c r="B22" s="22" t="str">
        <f aca="false">IF(B20=0,"PREENCHER TABELA 1",IF(ABS(B21)&lt;=1,"CONFERE","AJUSTAR COMPOSIÇÃO"))</f>
        <v>PREENCHER TABELA 1</v>
      </c>
      <c r="C22" s="21"/>
    </row>
    <row r="24" customFormat="false" ht="39.75" hidden="false" customHeight="true" outlineLevel="0" collapsed="false">
      <c r="A24" s="23" t="s">
        <v>68</v>
      </c>
      <c r="B24" s="23"/>
      <c r="C24" s="23"/>
    </row>
  </sheetData>
  <sheetProtection sheet="true" formatColumns="false" formatRows="false"/>
  <mergeCells count="7">
    <mergeCell ref="A1:C1"/>
    <mergeCell ref="A2:C2"/>
    <mergeCell ref="A3:C3"/>
    <mergeCell ref="B5:C5"/>
    <mergeCell ref="B6:C6"/>
    <mergeCell ref="B7:C7"/>
    <mergeCell ref="A24:C24"/>
  </mergeCells>
  <dataValidations count="1">
    <dataValidation allowBlank="false" error="Informe valor em reais, não negativo." errorStyle="stop" operator="greaterThanOrEqual" showDropDown="false" showErrorMessage="true" showInputMessage="false" sqref="B11:B16" type="decimal">
      <formula1>0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2026-10-16T12:43:45Z</dcterms:created>
  <dc:creator>openpyxl</dc:creator>
  <dc:description/>
  <dc:language>en-US</dc:language>
  <cp:lastModifiedBy/>
  <dcterms:modified xsi:type="dcterms:W3CDTF">2026-10-16T12:43:45Z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